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бщий" sheetId="1" r:id="rId1"/>
    <sheet name="Лист2" sheetId="2" r:id="rId2"/>
    <sheet name="Лист3" sheetId="3" r:id="rId3"/>
  </sheets>
  <definedNames>
    <definedName name="_xlnm.Print_Titles" localSheetId="0">общий!$A:$J,общий!$12:$12</definedName>
  </definedNames>
  <calcPr calcId="125725"/>
</workbook>
</file>

<file path=xl/calcChain.xml><?xml version="1.0" encoding="utf-8"?>
<calcChain xmlns="http://schemas.openxmlformats.org/spreadsheetml/2006/main">
  <c r="F37" i="1"/>
  <c r="E37"/>
  <c r="F32"/>
  <c r="E32"/>
  <c r="F30"/>
  <c r="E30"/>
  <c r="E29" s="1"/>
  <c r="F25"/>
  <c r="F20" s="1"/>
  <c r="F15" s="1"/>
  <c r="F26"/>
  <c r="F21" s="1"/>
  <c r="F27"/>
  <c r="E27"/>
  <c r="E22" s="1"/>
  <c r="E17" s="1"/>
  <c r="E26"/>
  <c r="E21" s="1"/>
  <c r="E16" s="1"/>
  <c r="E25"/>
  <c r="F23"/>
  <c r="F18" s="1"/>
  <c r="E23"/>
  <c r="E18" s="1"/>
  <c r="E20"/>
  <c r="E15" s="1"/>
  <c r="F34"/>
  <c r="E34"/>
  <c r="F29"/>
  <c r="F81"/>
  <c r="F80" s="1"/>
  <c r="E81"/>
  <c r="E80" s="1"/>
  <c r="F59"/>
  <c r="E59"/>
  <c r="E58" s="1"/>
  <c r="F53"/>
  <c r="F40"/>
  <c r="E53"/>
  <c r="E40"/>
  <c r="F22" l="1"/>
  <c r="F17" s="1"/>
  <c r="E19"/>
  <c r="F19"/>
  <c r="F16"/>
  <c r="F24"/>
  <c r="E24"/>
  <c r="E14"/>
  <c r="E39"/>
  <c r="F58"/>
  <c r="F39"/>
  <c r="F14" l="1"/>
</calcChain>
</file>

<file path=xl/sharedStrings.xml><?xml version="1.0" encoding="utf-8"?>
<sst xmlns="http://schemas.openxmlformats.org/spreadsheetml/2006/main" count="520" uniqueCount="118">
  <si>
    <t>Таблица 2.</t>
  </si>
  <si>
    <t>(наименование муниципальной программы Киренского района (далее – муниципальная  программа)</t>
  </si>
  <si>
    <t>Ответственный исполнитель</t>
  </si>
  <si>
    <t>Плановый срок исполнения мероприятия (месяц, квартал)</t>
  </si>
  <si>
    <t>Источник финансирования</t>
  </si>
  <si>
    <t>Профинансировано за отчетный период, тыс. руб.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</si>
  <si>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</si>
  <si>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</si>
  <si>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</si>
  <si>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Подпрограмма №1 «Организация  библиотечного  обслуживания населения  межпоселенческими  библиотеками,  комплектование  и  обеспечение  сохранности  их  библиотечных  фондов»</t>
  </si>
  <si>
    <t>МКУ "Межпоселенческая библиотека" МО Киренский район</t>
  </si>
  <si>
    <t>Подпрограмма №2 «Организация деятельности муниципальных музеев»</t>
  </si>
  <si>
    <t>Подпрограмма №3 «Развитие муниципальных  учреждений  культуры»</t>
  </si>
  <si>
    <t>х</t>
  </si>
  <si>
    <t>кол-во мероприятий, едн.</t>
  </si>
  <si>
    <t>кол-во изданий, едн.</t>
  </si>
  <si>
    <t>кол-во экземпляров, штук</t>
  </si>
  <si>
    <t>кол-во зданий, едн</t>
  </si>
  <si>
    <t>кол-во учреждений, едн.</t>
  </si>
  <si>
    <t>кол-во выставок, штук</t>
  </si>
  <si>
    <t>-</t>
  </si>
  <si>
    <t>увеличение спроса</t>
  </si>
  <si>
    <r>
      <t>«Развитие культуры Киренского района на 2015-2020г.г»</t>
    </r>
    <r>
      <rPr>
        <b/>
        <sz val="10"/>
        <color theme="1"/>
        <rFont val="Times New Roman"/>
        <family val="1"/>
        <charset val="204"/>
      </rPr>
      <t>__</t>
    </r>
    <r>
      <rPr>
        <sz val="10"/>
        <color theme="1"/>
        <rFont val="Times New Roman"/>
        <family val="1"/>
        <charset val="204"/>
      </rPr>
      <t>_(</t>
    </r>
    <r>
      <rPr>
        <i/>
        <sz val="10"/>
        <color theme="1"/>
        <rFont val="Times New Roman"/>
        <family val="1"/>
        <charset val="204"/>
      </rPr>
      <t xml:space="preserve"> нарастающим итогом)</t>
    </r>
  </si>
  <si>
    <t>Ответственный исполнитель:</t>
  </si>
  <si>
    <t>О.С. Слезкина</t>
  </si>
  <si>
    <t>Согласовано:</t>
  </si>
  <si>
    <r>
      <t>по состоянию на  01 января</t>
    </r>
    <r>
      <rPr>
        <b/>
        <u/>
        <sz val="10"/>
        <color theme="1"/>
        <rFont val="Times New Roman"/>
        <family val="1"/>
        <charset val="204"/>
      </rPr>
      <t xml:space="preserve">  2017г.</t>
    </r>
  </si>
  <si>
    <t>Основное мероприятие 1.1. Обеспечение деятельности  и устойчивого функционирования МКУ «Межпоселенческая библиотека» МО Киренский район</t>
  </si>
  <si>
    <t>Мероприятие 1.1.1. Оплата труда с начислениями</t>
  </si>
  <si>
    <t>Мероприятие 1.1.2. Коммунальные услуги</t>
  </si>
  <si>
    <t>Мероприятие 1.1.3. Прочие выплаты, услуги, расходы</t>
  </si>
  <si>
    <t>Мероприятие 1.1.4. Услуги по содержанию имущества</t>
  </si>
  <si>
    <t>Мероприятие 1.1.5. Укрепление материально-технической базы</t>
  </si>
  <si>
    <t>Основное мероприятие 1.2. Библиотечное, библиографическое и информационное обслуживание посетителей библиотек</t>
  </si>
  <si>
    <t>Мероприятие 1.2.1. Проведение мероприятий, формирующих информационную культуру и  интерес к чтению ( акции, конкурсы, викторины)</t>
  </si>
  <si>
    <t>Мероприятие 1.2.2. Проведение культурно-досуговых мероприятий  (День семьи, День пожилого человека, Дни духовности и культуры и др.)</t>
  </si>
  <si>
    <t xml:space="preserve">Мероприятие 1.2.3.Работа клубов по интересам для детей, молодежи, пожилых людей
</t>
  </si>
  <si>
    <t xml:space="preserve">Мероприятие 1.2.4. Проведение информационных выставок
</t>
  </si>
  <si>
    <t xml:space="preserve">Мероприятие 1.2.5. Проведение  мероприятий по духовно-нравственному воспитанию </t>
  </si>
  <si>
    <t>Основное мероприятие 1.3. Комплектование книжных фондов</t>
  </si>
  <si>
    <t>Мероприятие 1.3.1.Приобритение литературы</t>
  </si>
  <si>
    <t>Мероприятие 1.3.2. Подписка на периодические издания</t>
  </si>
  <si>
    <t>Мероприятие 1.3.3. Оборудование для хранения и учета книжных фондов</t>
  </si>
  <si>
    <t>Основное мероприятие 2.1. Обеспечение деятельности  и устойчивого функционирования МКУК «Историко-краеведческий музей»</t>
  </si>
  <si>
    <t>Мероприятие 2.1.1. Оплата труда с начислениями</t>
  </si>
  <si>
    <t>Мероприятие 2.1.2. Коммунальные услуги</t>
  </si>
  <si>
    <t>Мероприятие 2.1.3. Прочие выплаты, услуги, расходы</t>
  </si>
  <si>
    <t>Мероприятие 2.1.4. Услуги по содержанию имущества</t>
  </si>
  <si>
    <t>Мероприятие 2.1.5. Укрепление материально-технической базы</t>
  </si>
  <si>
    <t xml:space="preserve">Основное мероприятие 2.2.Формирование, учет, изучение, обеспечение физического сохранения и безопасности музейных предметов, музейных коллекций
</t>
  </si>
  <si>
    <t xml:space="preserve">Мероприятие 2.2.1. Осуществление учетных операций по постановке на учет предметов, поступивших в основной и научно-вспомогательный фонд
</t>
  </si>
  <si>
    <t xml:space="preserve">Мероприятие 2.2.2. Комплектование фондов музея, их систематизация, каталогизация, научное описание и изучение 
</t>
  </si>
  <si>
    <t>Мероприятие 2.2.3. Приобретение предметов музейного значения в основной фонд</t>
  </si>
  <si>
    <t>Мероприятие 2.2.4. Выявление, изучение, сбор музейных предметов относящихся к истории края</t>
  </si>
  <si>
    <t>Мероприятие 2.2.5. Ведение предметной, инвентарной, справочной картотек</t>
  </si>
  <si>
    <t>Мероприятие 2.2.6. Составление топографических описей, ведение учетно-фондовой документации</t>
  </si>
  <si>
    <t>Мероприятие 2.2.7. Подготовка фондового материала к экспонированию и хранению</t>
  </si>
  <si>
    <t xml:space="preserve">Мероприятие 2.2.8.Фотофиксация основных фондовых коллекций </t>
  </si>
  <si>
    <t>Основное мероприятие 2.3.Экскурсионно-массовая деятельность</t>
  </si>
  <si>
    <t>Мероприятие 2.3.1. Проведение музейно-позновательных программ</t>
  </si>
  <si>
    <t>Мероприятие 2.3.2. Проведение музейного урока лекции</t>
  </si>
  <si>
    <t xml:space="preserve"> Мероприятие 2.3.3. Проведение музейно-игрового мероприятия</t>
  </si>
  <si>
    <t>Мероприятие 2.3.4. Проведение мастер классов</t>
  </si>
  <si>
    <t xml:space="preserve">Основное мероприятие 3.1  Обеспечение деятельности  и устойчивого функционирования МКУК «МЦНТ и Д «Звезда»
</t>
  </si>
  <si>
    <t>Мероприятие 3.1.1. Оплата труда с начислениями</t>
  </si>
  <si>
    <t>Мероприятие 3.1.2. Коммунальные услуги</t>
  </si>
  <si>
    <t>Мероприятие 3.1.3. Прочие выплаты, услуги, расходы</t>
  </si>
  <si>
    <t>Мероприятие 3.1.4. Услуги по содержанию имущества</t>
  </si>
  <si>
    <t>Мероприятие 3.1.5. Укрепление материально-технической базы</t>
  </si>
  <si>
    <t xml:space="preserve">Основное мероприятие 3.2.
Проведение мероприятий, направленных на организацию досуга населения, повышение качества проводимых мероприятий, обеспечение условий для творчества и инновационной деятельности
</t>
  </si>
  <si>
    <t>Мероприятие 3.2.1. Проведение мероприятий для детей и подростков до 14 лет включительно</t>
  </si>
  <si>
    <t>Мероприятие 3.2.2. Проведение мероприятий с молодежью с 15 до 24 лет включительно</t>
  </si>
  <si>
    <t>Мероприятие 3.2.3. Проведения мероприятий для представителей старшего поколения</t>
  </si>
  <si>
    <t>Мероприятие 3.2.4. Проведение мероприятий для людей с ограниченными возможностями</t>
  </si>
  <si>
    <t>Мероприятие 3.2.5. Проведение мероприятий по формированию и популяризации семейных ценностей</t>
  </si>
  <si>
    <t xml:space="preserve">Мероприятие 3.2.6. Проведение мероприятий для социально-незащищенными слоями населения </t>
  </si>
  <si>
    <t>Мероприятие 3.2.7. Проведение мероприятий по патриотическому воспитанию</t>
  </si>
  <si>
    <t>Мероприятие 3.2.8. Проведение мероприятий по профилактике наркомании, табакокурения и формированию здорового образа жизни</t>
  </si>
  <si>
    <t>Мероприятие 3.2.9. Проведение мероприятий по профилактике правонарушений</t>
  </si>
  <si>
    <t>Мероприятие 3.2.10. Проведение мероприятий направленных на сохранение, развитие и популяризацию традиционной народной культуры</t>
  </si>
  <si>
    <t>Объем финансирования, предусмотренный на 2016 год, тыс. руб.</t>
  </si>
  <si>
    <t>Плановое значение показателя мероприятия на 2016 год</t>
  </si>
  <si>
    <t>кол-во мероприятий</t>
  </si>
  <si>
    <t>кол-во штук</t>
  </si>
  <si>
    <t>повышение спроса мероприятий</t>
  </si>
  <si>
    <t>увеличение стоимости книжной продукции</t>
  </si>
  <si>
    <t>МКУК "Историко-краеведческий музей"</t>
  </si>
  <si>
    <t>кол-во программ</t>
  </si>
  <si>
    <t>кол-во мастер классов</t>
  </si>
  <si>
    <t>увеличение принятых в дар экспонатов</t>
  </si>
  <si>
    <t>МКУК "МЦНТ и Д "Звезда"</t>
  </si>
  <si>
    <t>штатная численность, едн</t>
  </si>
  <si>
    <t>увеличение внеплановых мероприятий</t>
  </si>
  <si>
    <t>кол-во заседаний, едн.</t>
  </si>
  <si>
    <t>штатная численность, едн.</t>
  </si>
  <si>
    <t>кол-во предметов, штук</t>
  </si>
  <si>
    <t>отсутствие финансовой возможности</t>
  </si>
  <si>
    <t xml:space="preserve">ОТЧЕТ ОБ ИСПОЛНЕНИИ МЕРОПРИЯТИЙ МУНИЦИПАЛЬНОЙ  ПРОГРАММЫ </t>
  </si>
  <si>
    <t>И ИСПОЛЬЗОВАНИИ СРЕДСТВ ВСЕХ УРОВНЕЙ БЮДЖЕТА</t>
  </si>
  <si>
    <t>всего, в том числе:</t>
  </si>
  <si>
    <t>Х</t>
  </si>
  <si>
    <t>всего</t>
  </si>
  <si>
    <t>ОБ</t>
  </si>
  <si>
    <t>ФБ</t>
  </si>
  <si>
    <t>МБ</t>
  </si>
  <si>
    <t>ИИ</t>
  </si>
  <si>
    <r>
      <rPr>
        <b/>
        <sz val="10"/>
        <color theme="1"/>
        <rFont val="Times New Roman"/>
        <family val="1"/>
        <charset val="204"/>
      </rPr>
      <t xml:space="preserve">ответственный исполнитель </t>
    </r>
    <r>
      <rPr>
        <sz val="10"/>
        <color theme="1"/>
        <rFont val="Times New Roman"/>
        <family val="1"/>
        <charset val="204"/>
      </rPr>
      <t>программы-Отдел по культуре, делам молодежи, физкультуре и спорту администрации Киренского муниципального района (далее ОКМФС)</t>
    </r>
  </si>
  <si>
    <r>
      <rPr>
        <b/>
        <sz val="10"/>
        <color theme="1"/>
        <rFont val="Times New Roman"/>
        <family val="1"/>
        <charset val="204"/>
      </rPr>
      <t>соисполнитель №1</t>
    </r>
    <r>
      <rPr>
        <sz val="10"/>
        <color theme="1"/>
        <rFont val="Times New Roman"/>
        <family val="1"/>
        <charset val="204"/>
      </rPr>
      <t xml:space="preserve"> МКУ "Межпоселенческая библиотека МО Киренский район" (далее библиотека)</t>
    </r>
  </si>
  <si>
    <r>
      <rPr>
        <b/>
        <sz val="10"/>
        <color theme="1"/>
        <rFont val="Times New Roman"/>
        <family val="1"/>
        <charset val="204"/>
      </rPr>
      <t>соисполнитель №2</t>
    </r>
    <r>
      <rPr>
        <sz val="10"/>
        <color theme="1"/>
        <rFont val="Times New Roman"/>
        <family val="1"/>
        <charset val="204"/>
      </rPr>
      <t xml:space="preserve"> МКУК "Историко-краеведческий музей" (далее музей)</t>
    </r>
  </si>
  <si>
    <r>
      <rPr>
        <b/>
        <sz val="10"/>
        <color theme="1"/>
        <rFont val="Times New Roman"/>
        <family val="1"/>
        <charset val="204"/>
      </rPr>
      <t>соисполнитель №3</t>
    </r>
    <r>
      <rPr>
        <sz val="10"/>
        <color theme="1"/>
        <rFont val="Times New Roman"/>
        <family val="1"/>
        <charset val="204"/>
      </rPr>
      <t xml:space="preserve"> МКУК "Методический центр народного творчества и досуга "Звезда"" (далее МЦНТиД)</t>
    </r>
  </si>
  <si>
    <r>
      <rPr>
        <b/>
        <sz val="10"/>
        <color theme="1"/>
        <rFont val="Times New Roman"/>
        <family val="1"/>
        <charset val="204"/>
      </rPr>
      <t>Муниципальная программа</t>
    </r>
    <r>
      <rPr>
        <sz val="10"/>
        <color theme="1"/>
        <rFont val="Times New Roman"/>
        <family val="1"/>
        <charset val="204"/>
      </rPr>
      <t xml:space="preserve"> «Развитие культуры Киренского района на 2015-2020г.г»</t>
    </r>
  </si>
  <si>
    <t>x</t>
  </si>
  <si>
    <t>01.01.2016-31.12.2016г.г.</t>
  </si>
  <si>
    <t>Наименование программы, подпрограммы, ведомственной целевой программы, основного мероприятия, мероприятия</t>
  </si>
  <si>
    <t xml:space="preserve">Начальник бюджетного отдела </t>
  </si>
  <si>
    <t xml:space="preserve"> финансового управления Киренского района</t>
  </si>
  <si>
    <t>_______________________ Карелина Е.В.</t>
  </si>
  <si>
    <t>Исполнитель:Шипицина Е.С.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</si>
</sst>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97" zoomScaleNormal="100" zoomScaleSheetLayoutView="80" workbookViewId="0">
      <selection activeCell="B114" sqref="B114"/>
    </sheetView>
  </sheetViews>
  <sheetFormatPr defaultRowHeight="12.75"/>
  <cols>
    <col min="1" max="1" width="40.28515625" style="8" customWidth="1"/>
    <col min="2" max="2" width="26.85546875" style="3" customWidth="1"/>
    <col min="3" max="3" width="9.140625" style="3"/>
    <col min="4" max="4" width="9.140625" style="8"/>
    <col min="5" max="6" width="9.140625" style="11"/>
    <col min="7" max="7" width="10" style="11" customWidth="1"/>
    <col min="8" max="9" width="9.140625" style="11"/>
    <col min="10" max="10" width="11.140625" style="11" customWidth="1"/>
    <col min="11" max="16384" width="9.140625" style="3"/>
  </cols>
  <sheetData>
    <row r="1" spans="1:10" ht="15.75" customHeight="1">
      <c r="A1" s="36" t="s">
        <v>25</v>
      </c>
      <c r="J1" s="12" t="s">
        <v>0</v>
      </c>
    </row>
    <row r="2" spans="1:10" ht="15.75" customHeight="1">
      <c r="A2" s="36" t="s">
        <v>114</v>
      </c>
    </row>
    <row r="3" spans="1:10" ht="15.75" customHeight="1">
      <c r="A3" s="36" t="s">
        <v>115</v>
      </c>
    </row>
    <row r="4" spans="1:10" ht="23.25" customHeight="1">
      <c r="A4" s="36" t="s">
        <v>116</v>
      </c>
    </row>
    <row r="6" spans="1:10" ht="14.25" customHeight="1">
      <c r="A6" s="37" t="s">
        <v>97</v>
      </c>
      <c r="B6" s="37"/>
      <c r="C6" s="37"/>
      <c r="D6" s="37"/>
      <c r="E6" s="37"/>
      <c r="F6" s="37"/>
      <c r="G6" s="37"/>
      <c r="H6" s="37"/>
      <c r="I6" s="37"/>
      <c r="J6" s="37"/>
    </row>
    <row r="7" spans="1:10">
      <c r="A7" s="38" t="s">
        <v>22</v>
      </c>
      <c r="B7" s="38"/>
      <c r="C7" s="38"/>
      <c r="D7" s="38"/>
      <c r="E7" s="38"/>
      <c r="F7" s="38"/>
      <c r="G7" s="38"/>
      <c r="H7" s="38"/>
      <c r="I7" s="38"/>
      <c r="J7" s="38"/>
    </row>
    <row r="8" spans="1:10">
      <c r="A8" s="39" t="s">
        <v>1</v>
      </c>
      <c r="B8" s="39"/>
      <c r="C8" s="39"/>
      <c r="D8" s="39"/>
      <c r="E8" s="39"/>
      <c r="F8" s="39"/>
      <c r="G8" s="39"/>
      <c r="H8" s="39"/>
      <c r="I8" s="39"/>
      <c r="J8" s="39"/>
    </row>
    <row r="9" spans="1:10">
      <c r="A9" s="39" t="s">
        <v>98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>
      <c r="A10" s="40" t="s">
        <v>26</v>
      </c>
      <c r="B10" s="40"/>
      <c r="C10" s="40"/>
      <c r="D10" s="40"/>
      <c r="E10" s="40"/>
      <c r="F10" s="40"/>
      <c r="G10" s="40"/>
      <c r="H10" s="40"/>
      <c r="I10" s="40"/>
      <c r="J10" s="40"/>
    </row>
    <row r="12" spans="1:10" ht="119.25" customHeight="1">
      <c r="A12" s="23" t="s">
        <v>113</v>
      </c>
      <c r="B12" s="2" t="s">
        <v>2</v>
      </c>
      <c r="C12" s="2" t="s">
        <v>3</v>
      </c>
      <c r="D12" s="9" t="s">
        <v>4</v>
      </c>
      <c r="E12" s="23" t="s">
        <v>80</v>
      </c>
      <c r="F12" s="9" t="s">
        <v>5</v>
      </c>
      <c r="G12" s="9" t="s">
        <v>6</v>
      </c>
      <c r="H12" s="23" t="s">
        <v>81</v>
      </c>
      <c r="I12" s="9" t="s">
        <v>7</v>
      </c>
      <c r="J12" s="9" t="s">
        <v>8</v>
      </c>
    </row>
    <row r="13" spans="1:10">
      <c r="A13" s="5">
        <v>2</v>
      </c>
      <c r="B13" s="1">
        <v>3</v>
      </c>
      <c r="C13" s="1">
        <v>4</v>
      </c>
      <c r="D13" s="9">
        <v>5</v>
      </c>
      <c r="E13" s="9">
        <v>6</v>
      </c>
      <c r="F13" s="9">
        <v>7</v>
      </c>
      <c r="G13" s="9">
        <v>8</v>
      </c>
      <c r="H13" s="9">
        <v>9</v>
      </c>
      <c r="I13" s="9">
        <v>10</v>
      </c>
      <c r="J13" s="9">
        <v>11</v>
      </c>
    </row>
    <row r="14" spans="1:10" ht="38.25" customHeight="1">
      <c r="A14" s="43" t="s">
        <v>110</v>
      </c>
      <c r="B14" s="43" t="s">
        <v>99</v>
      </c>
      <c r="C14" s="41" t="s">
        <v>100</v>
      </c>
      <c r="D14" s="13" t="s">
        <v>101</v>
      </c>
      <c r="E14" s="52">
        <f>E15+E16+E17+E18</f>
        <v>21595.999999999996</v>
      </c>
      <c r="F14" s="13">
        <f t="shared" ref="F14" si="0">F15+F16+F17+F18</f>
        <v>21425.7</v>
      </c>
      <c r="G14" s="13" t="s">
        <v>111</v>
      </c>
      <c r="H14" s="13" t="s">
        <v>111</v>
      </c>
      <c r="I14" s="13" t="s">
        <v>111</v>
      </c>
      <c r="J14" s="13" t="s">
        <v>111</v>
      </c>
    </row>
    <row r="15" spans="1:10" ht="15.75" customHeight="1">
      <c r="A15" s="49"/>
      <c r="B15" s="49"/>
      <c r="C15" s="42"/>
      <c r="D15" s="13" t="s">
        <v>102</v>
      </c>
      <c r="E15" s="13">
        <f>E20</f>
        <v>558.9</v>
      </c>
      <c r="F15" s="13">
        <f t="shared" ref="F15" si="1">F20</f>
        <v>558.9</v>
      </c>
      <c r="G15" s="13" t="s">
        <v>111</v>
      </c>
      <c r="H15" s="13" t="s">
        <v>111</v>
      </c>
      <c r="I15" s="13" t="s">
        <v>111</v>
      </c>
      <c r="J15" s="13" t="s">
        <v>111</v>
      </c>
    </row>
    <row r="16" spans="1:10" ht="15.75" customHeight="1">
      <c r="A16" s="49"/>
      <c r="B16" s="49"/>
      <c r="C16" s="42"/>
      <c r="D16" s="13" t="s">
        <v>103</v>
      </c>
      <c r="E16" s="13">
        <f>E21</f>
        <v>9.4</v>
      </c>
      <c r="F16" s="13">
        <f t="shared" ref="F16" si="2">F21</f>
        <v>9.4</v>
      </c>
      <c r="G16" s="13" t="s">
        <v>111</v>
      </c>
      <c r="H16" s="13" t="s">
        <v>111</v>
      </c>
      <c r="I16" s="13" t="s">
        <v>111</v>
      </c>
      <c r="J16" s="13" t="s">
        <v>111</v>
      </c>
    </row>
    <row r="17" spans="1:10" ht="15.75" customHeight="1">
      <c r="A17" s="49"/>
      <c r="B17" s="49"/>
      <c r="C17" s="42"/>
      <c r="D17" s="13" t="s">
        <v>104</v>
      </c>
      <c r="E17" s="13">
        <f>E22</f>
        <v>21027.699999999997</v>
      </c>
      <c r="F17" s="13">
        <f t="shared" ref="F17" si="3">F22</f>
        <v>20857.400000000001</v>
      </c>
      <c r="G17" s="13" t="s">
        <v>111</v>
      </c>
      <c r="H17" s="13" t="s">
        <v>111</v>
      </c>
      <c r="I17" s="13" t="s">
        <v>111</v>
      </c>
      <c r="J17" s="13" t="s">
        <v>111</v>
      </c>
    </row>
    <row r="18" spans="1:10" ht="15.75" customHeight="1">
      <c r="A18" s="49"/>
      <c r="B18" s="44"/>
      <c r="C18" s="45"/>
      <c r="D18" s="13" t="s">
        <v>105</v>
      </c>
      <c r="E18" s="13">
        <f>E23</f>
        <v>0</v>
      </c>
      <c r="F18" s="13">
        <f t="shared" ref="F18" si="4">F23</f>
        <v>0</v>
      </c>
      <c r="G18" s="13" t="s">
        <v>111</v>
      </c>
      <c r="H18" s="13" t="s">
        <v>111</v>
      </c>
      <c r="I18" s="13" t="s">
        <v>111</v>
      </c>
      <c r="J18" s="13" t="s">
        <v>111</v>
      </c>
    </row>
    <row r="19" spans="1:10" ht="18.75" customHeight="1">
      <c r="A19" s="49"/>
      <c r="B19" s="46" t="s">
        <v>106</v>
      </c>
      <c r="C19" s="41" t="s">
        <v>100</v>
      </c>
      <c r="D19" s="23" t="s">
        <v>101</v>
      </c>
      <c r="E19" s="23">
        <f>E20+E21+E22+E23</f>
        <v>21595.999999999996</v>
      </c>
      <c r="F19" s="23">
        <f t="shared" ref="F19" si="5">F20+F21+F22+F23</f>
        <v>21425.7</v>
      </c>
      <c r="G19" s="23" t="s">
        <v>111</v>
      </c>
      <c r="H19" s="23" t="s">
        <v>111</v>
      </c>
      <c r="I19" s="23" t="s">
        <v>111</v>
      </c>
      <c r="J19" s="23" t="s">
        <v>111</v>
      </c>
    </row>
    <row r="20" spans="1:10" ht="15" customHeight="1">
      <c r="A20" s="49"/>
      <c r="B20" s="47"/>
      <c r="C20" s="42"/>
      <c r="D20" s="23" t="s">
        <v>102</v>
      </c>
      <c r="E20" s="23">
        <f>E25+E30+E35</f>
        <v>558.9</v>
      </c>
      <c r="F20" s="23">
        <f t="shared" ref="F20" si="6">F25+F30+F35</f>
        <v>558.9</v>
      </c>
      <c r="G20" s="23" t="s">
        <v>111</v>
      </c>
      <c r="H20" s="23" t="s">
        <v>111</v>
      </c>
      <c r="I20" s="23" t="s">
        <v>111</v>
      </c>
      <c r="J20" s="23" t="s">
        <v>111</v>
      </c>
    </row>
    <row r="21" spans="1:10" ht="14.25" customHeight="1">
      <c r="A21" s="49"/>
      <c r="B21" s="47"/>
      <c r="C21" s="42"/>
      <c r="D21" s="23" t="s">
        <v>103</v>
      </c>
      <c r="E21" s="23">
        <f>E26+E31+E36</f>
        <v>9.4</v>
      </c>
      <c r="F21" s="23">
        <f t="shared" ref="F21" si="7">F26+F31+F36</f>
        <v>9.4</v>
      </c>
      <c r="G21" s="23" t="s">
        <v>111</v>
      </c>
      <c r="H21" s="23" t="s">
        <v>111</v>
      </c>
      <c r="I21" s="23" t="s">
        <v>111</v>
      </c>
      <c r="J21" s="23" t="s">
        <v>111</v>
      </c>
    </row>
    <row r="22" spans="1:10" ht="16.5" customHeight="1">
      <c r="A22" s="49"/>
      <c r="B22" s="47"/>
      <c r="C22" s="42"/>
      <c r="D22" s="23" t="s">
        <v>104</v>
      </c>
      <c r="E22" s="23">
        <f>E27+E32+E37</f>
        <v>21027.699999999997</v>
      </c>
      <c r="F22" s="23">
        <f t="shared" ref="F22" si="8">F27+F32+F37</f>
        <v>20857.400000000001</v>
      </c>
      <c r="G22" s="23" t="s">
        <v>111</v>
      </c>
      <c r="H22" s="23" t="s">
        <v>111</v>
      </c>
      <c r="I22" s="23" t="s">
        <v>111</v>
      </c>
      <c r="J22" s="23" t="s">
        <v>111</v>
      </c>
    </row>
    <row r="23" spans="1:10" ht="18" customHeight="1">
      <c r="A23" s="49"/>
      <c r="B23" s="48"/>
      <c r="C23" s="45"/>
      <c r="D23" s="23" t="s">
        <v>105</v>
      </c>
      <c r="E23" s="23">
        <f>E28+E33+E38</f>
        <v>0</v>
      </c>
      <c r="F23" s="23">
        <f t="shared" ref="F23" si="9">F28+F33+F38</f>
        <v>0</v>
      </c>
      <c r="G23" s="23" t="s">
        <v>111</v>
      </c>
      <c r="H23" s="23" t="s">
        <v>111</v>
      </c>
      <c r="I23" s="23" t="s">
        <v>111</v>
      </c>
      <c r="J23" s="23" t="s">
        <v>111</v>
      </c>
    </row>
    <row r="24" spans="1:10" ht="15.75" customHeight="1">
      <c r="A24" s="49"/>
      <c r="B24" s="43" t="s">
        <v>107</v>
      </c>
      <c r="C24" s="41" t="s">
        <v>100</v>
      </c>
      <c r="D24" s="23" t="s">
        <v>101</v>
      </c>
      <c r="E24" s="23">
        <f>E25+E26+E27+E28</f>
        <v>9594.5999999999985</v>
      </c>
      <c r="F24" s="23">
        <f t="shared" ref="F24" si="10">F25+F26+F27+F28</f>
        <v>9536.0999999999985</v>
      </c>
      <c r="G24" s="23" t="s">
        <v>111</v>
      </c>
      <c r="H24" s="23" t="s">
        <v>111</v>
      </c>
      <c r="I24" s="23" t="s">
        <v>111</v>
      </c>
      <c r="J24" s="23" t="s">
        <v>111</v>
      </c>
    </row>
    <row r="25" spans="1:10" ht="15.75" customHeight="1">
      <c r="A25" s="49"/>
      <c r="B25" s="49"/>
      <c r="C25" s="42"/>
      <c r="D25" s="23" t="s">
        <v>102</v>
      </c>
      <c r="E25" s="23">
        <f>E42+E55</f>
        <v>277</v>
      </c>
      <c r="F25" s="23">
        <f>F42+F55</f>
        <v>277</v>
      </c>
      <c r="G25" s="23" t="s">
        <v>111</v>
      </c>
      <c r="H25" s="23" t="s">
        <v>111</v>
      </c>
      <c r="I25" s="23" t="s">
        <v>111</v>
      </c>
      <c r="J25" s="23" t="s">
        <v>111</v>
      </c>
    </row>
    <row r="26" spans="1:10" ht="15.75" customHeight="1">
      <c r="A26" s="49"/>
      <c r="B26" s="49"/>
      <c r="C26" s="42"/>
      <c r="D26" s="23" t="s">
        <v>103</v>
      </c>
      <c r="E26" s="23">
        <f>E54+E56</f>
        <v>9.4</v>
      </c>
      <c r="F26" s="23">
        <f>F54+F56</f>
        <v>9.4</v>
      </c>
      <c r="G26" s="23" t="s">
        <v>111</v>
      </c>
      <c r="H26" s="23" t="s">
        <v>111</v>
      </c>
      <c r="I26" s="23" t="s">
        <v>111</v>
      </c>
      <c r="J26" s="23" t="s">
        <v>111</v>
      </c>
    </row>
    <row r="27" spans="1:10" ht="15.75" customHeight="1">
      <c r="A27" s="49"/>
      <c r="B27" s="49"/>
      <c r="C27" s="42"/>
      <c r="D27" s="23" t="s">
        <v>104</v>
      </c>
      <c r="E27" s="23">
        <f>E41+E43+E44+E45+E46</f>
        <v>9308.1999999999989</v>
      </c>
      <c r="F27" s="23">
        <f>F41+F43+F44+F45+F46</f>
        <v>9249.6999999999989</v>
      </c>
      <c r="G27" s="23" t="s">
        <v>111</v>
      </c>
      <c r="H27" s="23" t="s">
        <v>111</v>
      </c>
      <c r="I27" s="23" t="s">
        <v>111</v>
      </c>
      <c r="J27" s="23" t="s">
        <v>111</v>
      </c>
    </row>
    <row r="28" spans="1:10" ht="15.75" customHeight="1">
      <c r="A28" s="49"/>
      <c r="B28" s="44"/>
      <c r="C28" s="45"/>
      <c r="D28" s="23" t="s">
        <v>105</v>
      </c>
      <c r="E28" s="23">
        <v>0</v>
      </c>
      <c r="F28" s="23">
        <v>0</v>
      </c>
      <c r="G28" s="23" t="s">
        <v>111</v>
      </c>
      <c r="H28" s="23" t="s">
        <v>111</v>
      </c>
      <c r="I28" s="23" t="s">
        <v>111</v>
      </c>
      <c r="J28" s="23" t="s">
        <v>111</v>
      </c>
    </row>
    <row r="29" spans="1:10" ht="15.75" customHeight="1">
      <c r="A29" s="49"/>
      <c r="B29" s="43" t="s">
        <v>108</v>
      </c>
      <c r="C29" s="41" t="s">
        <v>100</v>
      </c>
      <c r="D29" s="23" t="s">
        <v>101</v>
      </c>
      <c r="E29" s="23">
        <f>E30+E31+E32+E33</f>
        <v>3502.6</v>
      </c>
      <c r="F29" s="23">
        <f t="shared" ref="F29" si="11">F30+F31+F32+F33</f>
        <v>3490.9</v>
      </c>
      <c r="G29" s="23" t="s">
        <v>111</v>
      </c>
      <c r="H29" s="23" t="s">
        <v>111</v>
      </c>
      <c r="I29" s="23" t="s">
        <v>111</v>
      </c>
      <c r="J29" s="23" t="s">
        <v>111</v>
      </c>
    </row>
    <row r="30" spans="1:10" ht="15.75" customHeight="1">
      <c r="A30" s="49"/>
      <c r="B30" s="49"/>
      <c r="C30" s="42"/>
      <c r="D30" s="23" t="s">
        <v>102</v>
      </c>
      <c r="E30" s="23">
        <f>E61</f>
        <v>281.89999999999998</v>
      </c>
      <c r="F30" s="23">
        <f>F61</f>
        <v>281.89999999999998</v>
      </c>
      <c r="G30" s="23" t="s">
        <v>111</v>
      </c>
      <c r="H30" s="23" t="s">
        <v>111</v>
      </c>
      <c r="I30" s="23" t="s">
        <v>111</v>
      </c>
      <c r="J30" s="23" t="s">
        <v>111</v>
      </c>
    </row>
    <row r="31" spans="1:10" ht="15.75" customHeight="1">
      <c r="A31" s="49"/>
      <c r="B31" s="49"/>
      <c r="C31" s="42"/>
      <c r="D31" s="23" t="s">
        <v>103</v>
      </c>
      <c r="E31" s="23">
        <v>0</v>
      </c>
      <c r="F31" s="23">
        <v>0</v>
      </c>
      <c r="G31" s="23" t="s">
        <v>111</v>
      </c>
      <c r="H31" s="23" t="s">
        <v>111</v>
      </c>
      <c r="I31" s="23" t="s">
        <v>111</v>
      </c>
      <c r="J31" s="23" t="s">
        <v>111</v>
      </c>
    </row>
    <row r="32" spans="1:10" ht="15.75" customHeight="1">
      <c r="A32" s="49"/>
      <c r="B32" s="49"/>
      <c r="C32" s="42"/>
      <c r="D32" s="23" t="s">
        <v>104</v>
      </c>
      <c r="E32" s="23">
        <f>E60+E62+E63+E64+E65</f>
        <v>3220.7</v>
      </c>
      <c r="F32" s="23">
        <f>F60+F62+F63+F64+F65</f>
        <v>3209</v>
      </c>
      <c r="G32" s="23" t="s">
        <v>111</v>
      </c>
      <c r="H32" s="23" t="s">
        <v>111</v>
      </c>
      <c r="I32" s="23" t="s">
        <v>111</v>
      </c>
      <c r="J32" s="23" t="s">
        <v>111</v>
      </c>
    </row>
    <row r="33" spans="1:10" ht="15.75" customHeight="1">
      <c r="A33" s="49"/>
      <c r="B33" s="44"/>
      <c r="C33" s="45"/>
      <c r="D33" s="23" t="s">
        <v>105</v>
      </c>
      <c r="E33" s="23">
        <v>0</v>
      </c>
      <c r="F33" s="23">
        <v>0</v>
      </c>
      <c r="G33" s="23" t="s">
        <v>111</v>
      </c>
      <c r="H33" s="23" t="s">
        <v>111</v>
      </c>
      <c r="I33" s="23" t="s">
        <v>111</v>
      </c>
      <c r="J33" s="23" t="s">
        <v>111</v>
      </c>
    </row>
    <row r="34" spans="1:10" ht="15.75" customHeight="1">
      <c r="A34" s="49"/>
      <c r="B34" s="43" t="s">
        <v>109</v>
      </c>
      <c r="C34" s="41" t="s">
        <v>100</v>
      </c>
      <c r="D34" s="23" t="s">
        <v>101</v>
      </c>
      <c r="E34" s="23">
        <f>E35+E36+E37+E38</f>
        <v>8498.7999999999993</v>
      </c>
      <c r="F34" s="23">
        <f t="shared" ref="F34" si="12">F35+F36+F37+F38</f>
        <v>8398.7000000000007</v>
      </c>
      <c r="G34" s="23" t="s">
        <v>111</v>
      </c>
      <c r="H34" s="23" t="s">
        <v>111</v>
      </c>
      <c r="I34" s="23" t="s">
        <v>111</v>
      </c>
      <c r="J34" s="23" t="s">
        <v>111</v>
      </c>
    </row>
    <row r="35" spans="1:10" ht="15.75" customHeight="1">
      <c r="A35" s="49"/>
      <c r="B35" s="49"/>
      <c r="C35" s="42"/>
      <c r="D35" s="23" t="s">
        <v>102</v>
      </c>
      <c r="E35" s="23">
        <v>0</v>
      </c>
      <c r="F35" s="23">
        <v>0</v>
      </c>
      <c r="G35" s="23" t="s">
        <v>111</v>
      </c>
      <c r="H35" s="23" t="s">
        <v>111</v>
      </c>
      <c r="I35" s="23" t="s">
        <v>111</v>
      </c>
      <c r="J35" s="23" t="s">
        <v>111</v>
      </c>
    </row>
    <row r="36" spans="1:10" ht="15.75" customHeight="1">
      <c r="A36" s="49"/>
      <c r="B36" s="49"/>
      <c r="C36" s="42"/>
      <c r="D36" s="23" t="s">
        <v>103</v>
      </c>
      <c r="E36" s="23">
        <v>0</v>
      </c>
      <c r="F36" s="23">
        <v>0</v>
      </c>
      <c r="G36" s="23" t="s">
        <v>111</v>
      </c>
      <c r="H36" s="23" t="s">
        <v>111</v>
      </c>
      <c r="I36" s="23" t="s">
        <v>111</v>
      </c>
      <c r="J36" s="23" t="s">
        <v>111</v>
      </c>
    </row>
    <row r="37" spans="1:10" ht="15.75" customHeight="1">
      <c r="A37" s="49"/>
      <c r="B37" s="49"/>
      <c r="C37" s="42"/>
      <c r="D37" s="23" t="s">
        <v>104</v>
      </c>
      <c r="E37" s="23">
        <f>E82+E83+E84+E85+E86</f>
        <v>8498.7999999999993</v>
      </c>
      <c r="F37" s="23">
        <f>F82+F83+F84+F85+F86</f>
        <v>8398.7000000000007</v>
      </c>
      <c r="G37" s="23" t="s">
        <v>111</v>
      </c>
      <c r="H37" s="23" t="s">
        <v>111</v>
      </c>
      <c r="I37" s="23" t="s">
        <v>111</v>
      </c>
      <c r="J37" s="23" t="s">
        <v>111</v>
      </c>
    </row>
    <row r="38" spans="1:10" ht="15.75" customHeight="1">
      <c r="A38" s="44"/>
      <c r="B38" s="44"/>
      <c r="C38" s="45"/>
      <c r="D38" s="23" t="s">
        <v>105</v>
      </c>
      <c r="E38" s="23">
        <v>0</v>
      </c>
      <c r="F38" s="23">
        <v>0</v>
      </c>
      <c r="G38" s="23" t="s">
        <v>111</v>
      </c>
      <c r="H38" s="23" t="s">
        <v>111</v>
      </c>
      <c r="I38" s="23" t="s">
        <v>111</v>
      </c>
      <c r="J38" s="23" t="s">
        <v>111</v>
      </c>
    </row>
    <row r="39" spans="1:10" ht="54" customHeight="1">
      <c r="A39" s="25" t="s">
        <v>9</v>
      </c>
      <c r="B39" s="41" t="s">
        <v>10</v>
      </c>
      <c r="C39" s="51" t="s">
        <v>111</v>
      </c>
      <c r="D39" s="13" t="s">
        <v>13</v>
      </c>
      <c r="E39" s="13">
        <f>E40+E53</f>
        <v>9594.6</v>
      </c>
      <c r="F39" s="13">
        <f>F40+F53</f>
        <v>9536.1</v>
      </c>
      <c r="G39" s="13" t="s">
        <v>13</v>
      </c>
      <c r="H39" s="13" t="s">
        <v>13</v>
      </c>
      <c r="I39" s="13" t="s">
        <v>13</v>
      </c>
      <c r="J39" s="13" t="s">
        <v>13</v>
      </c>
    </row>
    <row r="40" spans="1:10" ht="51.75" customHeight="1">
      <c r="A40" s="26" t="s">
        <v>27</v>
      </c>
      <c r="B40" s="42"/>
      <c r="C40" s="13" t="s">
        <v>111</v>
      </c>
      <c r="D40" s="33" t="s">
        <v>13</v>
      </c>
      <c r="E40" s="13">
        <f>E41+E42+E43+E44+E45+E46</f>
        <v>9574.4</v>
      </c>
      <c r="F40" s="13">
        <f>F41+F42+F43+F44+F45+F46</f>
        <v>9515.9</v>
      </c>
      <c r="G40" s="13" t="s">
        <v>13</v>
      </c>
      <c r="H40" s="13" t="s">
        <v>13</v>
      </c>
      <c r="I40" s="13" t="s">
        <v>13</v>
      </c>
      <c r="J40" s="13" t="s">
        <v>13</v>
      </c>
    </row>
    <row r="41" spans="1:10" ht="33.75">
      <c r="A41" s="27" t="s">
        <v>28</v>
      </c>
      <c r="B41" s="42"/>
      <c r="C41" s="50" t="s">
        <v>112</v>
      </c>
      <c r="D41" s="31" t="s">
        <v>104</v>
      </c>
      <c r="E41" s="9">
        <v>6238.2</v>
      </c>
      <c r="F41" s="9">
        <v>6213.2</v>
      </c>
      <c r="G41" s="31" t="s">
        <v>91</v>
      </c>
      <c r="H41" s="9">
        <v>13</v>
      </c>
      <c r="I41" s="14">
        <v>13</v>
      </c>
      <c r="J41" s="14" t="s">
        <v>20</v>
      </c>
    </row>
    <row r="42" spans="1:10" ht="33.75">
      <c r="A42" s="43" t="s">
        <v>29</v>
      </c>
      <c r="B42" s="42"/>
      <c r="C42" s="50" t="s">
        <v>112</v>
      </c>
      <c r="D42" s="31" t="s">
        <v>102</v>
      </c>
      <c r="E42" s="9">
        <v>266.2</v>
      </c>
      <c r="F42" s="9">
        <v>266.2</v>
      </c>
      <c r="G42" s="31" t="s">
        <v>18</v>
      </c>
      <c r="H42" s="9">
        <v>1</v>
      </c>
      <c r="I42" s="14">
        <v>1</v>
      </c>
      <c r="J42" s="14" t="s">
        <v>20</v>
      </c>
    </row>
    <row r="43" spans="1:10" ht="33.75">
      <c r="A43" s="44"/>
      <c r="B43" s="42"/>
      <c r="C43" s="50" t="s">
        <v>112</v>
      </c>
      <c r="D43" s="31" t="s">
        <v>104</v>
      </c>
      <c r="E43" s="23">
        <v>580.70000000000005</v>
      </c>
      <c r="F43" s="23">
        <v>580.20000000000005</v>
      </c>
      <c r="G43" s="31" t="s">
        <v>18</v>
      </c>
      <c r="H43" s="23">
        <v>1</v>
      </c>
      <c r="I43" s="14">
        <v>1</v>
      </c>
      <c r="J43" s="14" t="s">
        <v>20</v>
      </c>
    </row>
    <row r="44" spans="1:10" ht="34.5" customHeight="1">
      <c r="A44" s="27" t="s">
        <v>30</v>
      </c>
      <c r="B44" s="42"/>
      <c r="C44" s="50" t="s">
        <v>112</v>
      </c>
      <c r="D44" s="31" t="s">
        <v>104</v>
      </c>
      <c r="E44" s="9">
        <v>475.2</v>
      </c>
      <c r="F44" s="9">
        <v>447.5</v>
      </c>
      <c r="G44" s="31" t="s">
        <v>18</v>
      </c>
      <c r="H44" s="9">
        <v>1</v>
      </c>
      <c r="I44" s="14">
        <v>1</v>
      </c>
      <c r="J44" s="14" t="s">
        <v>20</v>
      </c>
    </row>
    <row r="45" spans="1:10" ht="34.5" customHeight="1">
      <c r="A45" s="27" t="s">
        <v>31</v>
      </c>
      <c r="B45" s="42"/>
      <c r="C45" s="50" t="s">
        <v>112</v>
      </c>
      <c r="D45" s="31" t="s">
        <v>104</v>
      </c>
      <c r="E45" s="9">
        <v>1958.1</v>
      </c>
      <c r="F45" s="9">
        <v>1954.3</v>
      </c>
      <c r="G45" s="31" t="s">
        <v>18</v>
      </c>
      <c r="H45" s="9">
        <v>1</v>
      </c>
      <c r="I45" s="14">
        <v>1</v>
      </c>
      <c r="J45" s="14" t="s">
        <v>20</v>
      </c>
    </row>
    <row r="46" spans="1:10" ht="36" customHeight="1">
      <c r="A46" s="27" t="s">
        <v>32</v>
      </c>
      <c r="B46" s="42"/>
      <c r="C46" s="50" t="s">
        <v>112</v>
      </c>
      <c r="D46" s="31" t="s">
        <v>104</v>
      </c>
      <c r="E46" s="9">
        <v>56</v>
      </c>
      <c r="F46" s="9">
        <v>54.5</v>
      </c>
      <c r="G46" s="31" t="s">
        <v>18</v>
      </c>
      <c r="H46" s="9">
        <v>1</v>
      </c>
      <c r="I46" s="14">
        <v>1</v>
      </c>
      <c r="J46" s="14" t="s">
        <v>20</v>
      </c>
    </row>
    <row r="47" spans="1:10" ht="45" customHeight="1">
      <c r="A47" s="26" t="s">
        <v>33</v>
      </c>
      <c r="B47" s="42"/>
      <c r="C47" s="13" t="s">
        <v>111</v>
      </c>
      <c r="D47" s="33" t="s">
        <v>13</v>
      </c>
      <c r="E47" s="13">
        <v>0</v>
      </c>
      <c r="F47" s="13">
        <v>0</v>
      </c>
      <c r="G47" s="33" t="s">
        <v>13</v>
      </c>
      <c r="H47" s="33" t="s">
        <v>13</v>
      </c>
      <c r="I47" s="33" t="s">
        <v>13</v>
      </c>
      <c r="J47" s="33" t="s">
        <v>13</v>
      </c>
    </row>
    <row r="48" spans="1:10" ht="38.25" customHeight="1">
      <c r="A48" s="27" t="s">
        <v>34</v>
      </c>
      <c r="B48" s="42"/>
      <c r="C48" s="50" t="s">
        <v>112</v>
      </c>
      <c r="D48" s="31" t="s">
        <v>104</v>
      </c>
      <c r="E48" s="9">
        <v>0</v>
      </c>
      <c r="F48" s="23">
        <v>0</v>
      </c>
      <c r="G48" s="31" t="s">
        <v>14</v>
      </c>
      <c r="H48" s="9">
        <v>12</v>
      </c>
      <c r="I48" s="14">
        <v>15</v>
      </c>
      <c r="J48" s="34" t="s">
        <v>84</v>
      </c>
    </row>
    <row r="49" spans="1:10" ht="41.25" customHeight="1">
      <c r="A49" s="27" t="s">
        <v>35</v>
      </c>
      <c r="B49" s="42"/>
      <c r="C49" s="50" t="s">
        <v>112</v>
      </c>
      <c r="D49" s="31" t="s">
        <v>104</v>
      </c>
      <c r="E49" s="9">
        <v>0</v>
      </c>
      <c r="F49" s="23">
        <v>0</v>
      </c>
      <c r="G49" s="31" t="s">
        <v>14</v>
      </c>
      <c r="H49" s="9">
        <v>12</v>
      </c>
      <c r="I49" s="14">
        <v>15</v>
      </c>
      <c r="J49" s="34" t="s">
        <v>84</v>
      </c>
    </row>
    <row r="50" spans="1:10" s="4" customFormat="1" ht="38.25">
      <c r="A50" s="27" t="s">
        <v>36</v>
      </c>
      <c r="B50" s="42"/>
      <c r="C50" s="50" t="s">
        <v>112</v>
      </c>
      <c r="D50" s="31" t="s">
        <v>104</v>
      </c>
      <c r="E50" s="9">
        <v>0</v>
      </c>
      <c r="F50" s="23">
        <v>0</v>
      </c>
      <c r="G50" s="31" t="s">
        <v>93</v>
      </c>
      <c r="H50" s="9">
        <v>36</v>
      </c>
      <c r="I50" s="15">
        <v>36</v>
      </c>
      <c r="J50" s="16" t="s">
        <v>20</v>
      </c>
    </row>
    <row r="51" spans="1:10" ht="43.5" customHeight="1">
      <c r="A51" s="27" t="s">
        <v>37</v>
      </c>
      <c r="B51" s="42"/>
      <c r="C51" s="50" t="s">
        <v>112</v>
      </c>
      <c r="D51" s="31" t="s">
        <v>104</v>
      </c>
      <c r="E51" s="9">
        <v>0</v>
      </c>
      <c r="F51" s="23">
        <v>0</v>
      </c>
      <c r="G51" s="31" t="s">
        <v>19</v>
      </c>
      <c r="H51" s="9">
        <v>48</v>
      </c>
      <c r="I51" s="14">
        <v>48</v>
      </c>
      <c r="J51" s="14" t="s">
        <v>20</v>
      </c>
    </row>
    <row r="52" spans="1:10" ht="37.5" customHeight="1">
      <c r="A52" s="27" t="s">
        <v>38</v>
      </c>
      <c r="B52" s="42"/>
      <c r="C52" s="50" t="s">
        <v>112</v>
      </c>
      <c r="D52" s="31" t="s">
        <v>104</v>
      </c>
      <c r="E52" s="9">
        <v>0</v>
      </c>
      <c r="F52" s="23">
        <v>0</v>
      </c>
      <c r="G52" s="31" t="s">
        <v>14</v>
      </c>
      <c r="H52" s="9">
        <v>24</v>
      </c>
      <c r="I52" s="14">
        <v>26</v>
      </c>
      <c r="J52" s="34" t="s">
        <v>84</v>
      </c>
    </row>
    <row r="53" spans="1:10" ht="39.75" customHeight="1">
      <c r="A53" s="26" t="s">
        <v>39</v>
      </c>
      <c r="B53" s="42"/>
      <c r="C53" s="23" t="s">
        <v>111</v>
      </c>
      <c r="D53" s="33" t="s">
        <v>13</v>
      </c>
      <c r="E53" s="13">
        <f>E54+E55+E56</f>
        <v>20.200000000000003</v>
      </c>
      <c r="F53" s="13">
        <f>F54+F55+F56</f>
        <v>20.200000000000003</v>
      </c>
      <c r="G53" s="33" t="s">
        <v>13</v>
      </c>
      <c r="H53" s="33" t="s">
        <v>13</v>
      </c>
      <c r="I53" s="33" t="s">
        <v>13</v>
      </c>
      <c r="J53" s="33" t="s">
        <v>13</v>
      </c>
    </row>
    <row r="54" spans="1:10" ht="45" customHeight="1">
      <c r="A54" s="43" t="s">
        <v>40</v>
      </c>
      <c r="B54" s="42"/>
      <c r="C54" s="50" t="s">
        <v>112</v>
      </c>
      <c r="D54" s="31" t="s">
        <v>103</v>
      </c>
      <c r="E54" s="9">
        <v>6.4</v>
      </c>
      <c r="F54" s="9">
        <v>6.4</v>
      </c>
      <c r="G54" s="31" t="s">
        <v>16</v>
      </c>
      <c r="H54" s="9">
        <v>40</v>
      </c>
      <c r="I54" s="14">
        <v>30</v>
      </c>
      <c r="J54" s="34" t="s">
        <v>85</v>
      </c>
    </row>
    <row r="55" spans="1:10" ht="48" customHeight="1">
      <c r="A55" s="44"/>
      <c r="B55" s="42"/>
      <c r="C55" s="50" t="s">
        <v>112</v>
      </c>
      <c r="D55" s="31" t="s">
        <v>102</v>
      </c>
      <c r="E55" s="23">
        <v>10.8</v>
      </c>
      <c r="F55" s="23">
        <v>10.8</v>
      </c>
      <c r="G55" s="31" t="s">
        <v>16</v>
      </c>
      <c r="H55" s="23">
        <v>80</v>
      </c>
      <c r="I55" s="14">
        <v>55</v>
      </c>
      <c r="J55" s="34" t="s">
        <v>85</v>
      </c>
    </row>
    <row r="56" spans="1:10" ht="36" customHeight="1">
      <c r="A56" s="27" t="s">
        <v>41</v>
      </c>
      <c r="B56" s="42"/>
      <c r="C56" s="50" t="s">
        <v>112</v>
      </c>
      <c r="D56" s="31" t="s">
        <v>103</v>
      </c>
      <c r="E56" s="23">
        <v>3</v>
      </c>
      <c r="F56" s="23">
        <v>3</v>
      </c>
      <c r="G56" s="31" t="s">
        <v>15</v>
      </c>
      <c r="H56" s="23">
        <v>1</v>
      </c>
      <c r="I56" s="23">
        <v>1</v>
      </c>
      <c r="J56" s="23" t="s">
        <v>20</v>
      </c>
    </row>
    <row r="57" spans="1:10" ht="37.5" customHeight="1">
      <c r="A57" s="29" t="s">
        <v>42</v>
      </c>
      <c r="B57" s="42"/>
      <c r="C57" s="50" t="s">
        <v>112</v>
      </c>
      <c r="D57" s="31" t="s">
        <v>103</v>
      </c>
      <c r="E57" s="24">
        <v>0</v>
      </c>
      <c r="F57" s="24">
        <v>0</v>
      </c>
      <c r="G57" s="32" t="s">
        <v>83</v>
      </c>
      <c r="H57" s="24">
        <v>10</v>
      </c>
      <c r="I57" s="24">
        <v>0</v>
      </c>
      <c r="J57" s="32" t="s">
        <v>96</v>
      </c>
    </row>
    <row r="58" spans="1:10" ht="42" customHeight="1">
      <c r="A58" s="7" t="s">
        <v>11</v>
      </c>
      <c r="B58" s="41" t="s">
        <v>86</v>
      </c>
      <c r="C58" s="23" t="s">
        <v>111</v>
      </c>
      <c r="D58" s="13" t="s">
        <v>13</v>
      </c>
      <c r="E58" s="13">
        <f>E59+E66+E75</f>
        <v>3502.5999999999995</v>
      </c>
      <c r="F58" s="13">
        <f>F59+F66+F75</f>
        <v>3490.8999999999996</v>
      </c>
      <c r="G58" s="13" t="s">
        <v>13</v>
      </c>
      <c r="H58" s="13" t="s">
        <v>13</v>
      </c>
      <c r="I58" s="13" t="s">
        <v>13</v>
      </c>
      <c r="J58" s="13" t="s">
        <v>13</v>
      </c>
    </row>
    <row r="59" spans="1:10" ht="42.75" customHeight="1">
      <c r="A59" s="26" t="s">
        <v>43</v>
      </c>
      <c r="B59" s="42"/>
      <c r="C59" s="23" t="s">
        <v>111</v>
      </c>
      <c r="D59" s="13" t="s">
        <v>13</v>
      </c>
      <c r="E59" s="13">
        <f>E60+E61+E62+E63+E64+E65</f>
        <v>3502.5999999999995</v>
      </c>
      <c r="F59" s="13">
        <f>F60+F61+F62+F63+F64+F65</f>
        <v>3490.8999999999996</v>
      </c>
      <c r="G59" s="13" t="s">
        <v>13</v>
      </c>
      <c r="H59" s="13" t="s">
        <v>13</v>
      </c>
      <c r="I59" s="13" t="s">
        <v>13</v>
      </c>
      <c r="J59" s="13" t="s">
        <v>13</v>
      </c>
    </row>
    <row r="60" spans="1:10" ht="40.5" customHeight="1">
      <c r="A60" s="27" t="s">
        <v>44</v>
      </c>
      <c r="B60" s="42"/>
      <c r="C60" s="50" t="s">
        <v>112</v>
      </c>
      <c r="D60" s="31" t="s">
        <v>104</v>
      </c>
      <c r="E60" s="9">
        <v>1704.2</v>
      </c>
      <c r="F60" s="9">
        <v>1704.2</v>
      </c>
      <c r="G60" s="31" t="s">
        <v>94</v>
      </c>
      <c r="H60" s="9">
        <v>3.5</v>
      </c>
      <c r="I60" s="14">
        <v>3.5</v>
      </c>
      <c r="J60" s="14" t="s">
        <v>20</v>
      </c>
    </row>
    <row r="61" spans="1:10" ht="29.25" customHeight="1">
      <c r="A61" s="43" t="s">
        <v>45</v>
      </c>
      <c r="B61" s="42"/>
      <c r="C61" s="50" t="s">
        <v>112</v>
      </c>
      <c r="D61" s="31" t="s">
        <v>102</v>
      </c>
      <c r="E61" s="9">
        <v>281.89999999999998</v>
      </c>
      <c r="F61" s="9">
        <v>281.89999999999998</v>
      </c>
      <c r="G61" s="31" t="s">
        <v>17</v>
      </c>
      <c r="H61" s="9">
        <v>1</v>
      </c>
      <c r="I61" s="14">
        <v>1</v>
      </c>
      <c r="J61" s="14" t="s">
        <v>20</v>
      </c>
    </row>
    <row r="62" spans="1:10" ht="26.25" customHeight="1">
      <c r="A62" s="44"/>
      <c r="B62" s="42"/>
      <c r="C62" s="50" t="s">
        <v>112</v>
      </c>
      <c r="D62" s="31" t="s">
        <v>104</v>
      </c>
      <c r="E62" s="23">
        <v>252.1</v>
      </c>
      <c r="F62" s="23">
        <v>252</v>
      </c>
      <c r="G62" s="31" t="s">
        <v>17</v>
      </c>
      <c r="H62" s="23">
        <v>1</v>
      </c>
      <c r="I62" s="14">
        <v>1</v>
      </c>
      <c r="J62" s="14" t="s">
        <v>20</v>
      </c>
    </row>
    <row r="63" spans="1:10" ht="33" customHeight="1">
      <c r="A63" s="27" t="s">
        <v>46</v>
      </c>
      <c r="B63" s="42"/>
      <c r="C63" s="50" t="s">
        <v>112</v>
      </c>
      <c r="D63" s="31" t="s">
        <v>104</v>
      </c>
      <c r="E63" s="9">
        <v>112.2</v>
      </c>
      <c r="F63" s="9">
        <v>110.7</v>
      </c>
      <c r="G63" s="31" t="s">
        <v>18</v>
      </c>
      <c r="H63" s="9">
        <v>1</v>
      </c>
      <c r="I63" s="9">
        <v>1</v>
      </c>
      <c r="J63" s="14" t="s">
        <v>20</v>
      </c>
    </row>
    <row r="64" spans="1:10" s="4" customFormat="1" ht="33.75" customHeight="1">
      <c r="A64" s="27" t="s">
        <v>47</v>
      </c>
      <c r="B64" s="42"/>
      <c r="C64" s="50" t="s">
        <v>112</v>
      </c>
      <c r="D64" s="31" t="s">
        <v>104</v>
      </c>
      <c r="E64" s="23">
        <v>1134.5</v>
      </c>
      <c r="F64" s="17">
        <v>1129.3</v>
      </c>
      <c r="G64" s="31" t="s">
        <v>18</v>
      </c>
      <c r="H64" s="23">
        <v>1</v>
      </c>
      <c r="I64" s="17">
        <v>1</v>
      </c>
      <c r="J64" s="13" t="s">
        <v>20</v>
      </c>
    </row>
    <row r="65" spans="1:10" ht="34.5" customHeight="1">
      <c r="A65" s="27" t="s">
        <v>48</v>
      </c>
      <c r="B65" s="42"/>
      <c r="C65" s="50" t="s">
        <v>112</v>
      </c>
      <c r="D65" s="31" t="s">
        <v>104</v>
      </c>
      <c r="E65" s="23">
        <v>17.7</v>
      </c>
      <c r="F65" s="23">
        <v>12.8</v>
      </c>
      <c r="G65" s="31" t="s">
        <v>18</v>
      </c>
      <c r="H65" s="9">
        <v>1</v>
      </c>
      <c r="I65" s="9">
        <v>1</v>
      </c>
      <c r="J65" s="23" t="s">
        <v>20</v>
      </c>
    </row>
    <row r="66" spans="1:10" ht="44.25" customHeight="1">
      <c r="A66" s="26" t="s">
        <v>49</v>
      </c>
      <c r="B66" s="42"/>
      <c r="C66" s="13" t="s">
        <v>13</v>
      </c>
      <c r="D66" s="13" t="s">
        <v>13</v>
      </c>
      <c r="E66" s="13">
        <v>0</v>
      </c>
      <c r="F66" s="13">
        <v>0</v>
      </c>
      <c r="G66" s="13" t="s">
        <v>13</v>
      </c>
      <c r="H66" s="13" t="s">
        <v>13</v>
      </c>
      <c r="I66" s="13" t="s">
        <v>13</v>
      </c>
      <c r="J66" s="13" t="s">
        <v>13</v>
      </c>
    </row>
    <row r="67" spans="1:10" ht="47.25" customHeight="1">
      <c r="A67" s="27" t="s">
        <v>50</v>
      </c>
      <c r="B67" s="42"/>
      <c r="C67" s="50" t="s">
        <v>112</v>
      </c>
      <c r="D67" s="23" t="s">
        <v>20</v>
      </c>
      <c r="E67" s="23" t="s">
        <v>20</v>
      </c>
      <c r="F67" s="23" t="s">
        <v>20</v>
      </c>
      <c r="G67" s="31" t="s">
        <v>16</v>
      </c>
      <c r="H67" s="9">
        <v>50</v>
      </c>
      <c r="I67" s="14">
        <v>100</v>
      </c>
      <c r="J67" s="34" t="s">
        <v>89</v>
      </c>
    </row>
    <row r="68" spans="1:10" ht="42" customHeight="1">
      <c r="A68" s="27" t="s">
        <v>51</v>
      </c>
      <c r="B68" s="42"/>
      <c r="C68" s="50" t="s">
        <v>112</v>
      </c>
      <c r="D68" s="23" t="s">
        <v>20</v>
      </c>
      <c r="E68" s="23" t="s">
        <v>20</v>
      </c>
      <c r="F68" s="23" t="s">
        <v>20</v>
      </c>
      <c r="G68" s="31" t="s">
        <v>16</v>
      </c>
      <c r="H68" s="9">
        <v>50</v>
      </c>
      <c r="I68" s="14">
        <v>100</v>
      </c>
      <c r="J68" s="34" t="s">
        <v>89</v>
      </c>
    </row>
    <row r="69" spans="1:10" ht="33.75" customHeight="1">
      <c r="A69" s="28" t="s">
        <v>52</v>
      </c>
      <c r="B69" s="42"/>
      <c r="C69" s="50" t="s">
        <v>112</v>
      </c>
      <c r="D69" s="23" t="s">
        <v>20</v>
      </c>
      <c r="E69" s="23" t="s">
        <v>20</v>
      </c>
      <c r="F69" s="23" t="s">
        <v>20</v>
      </c>
      <c r="G69" s="31" t="s">
        <v>95</v>
      </c>
      <c r="H69" s="9">
        <v>50</v>
      </c>
      <c r="I69" s="14">
        <v>50</v>
      </c>
      <c r="J69" s="34" t="s">
        <v>20</v>
      </c>
    </row>
    <row r="70" spans="1:10" s="4" customFormat="1" ht="45">
      <c r="A70" s="28" t="s">
        <v>53</v>
      </c>
      <c r="B70" s="42"/>
      <c r="C70" s="50" t="s">
        <v>112</v>
      </c>
      <c r="D70" s="6" t="s">
        <v>20</v>
      </c>
      <c r="E70" s="23" t="s">
        <v>20</v>
      </c>
      <c r="F70" s="17" t="s">
        <v>20</v>
      </c>
      <c r="G70" s="31" t="s">
        <v>95</v>
      </c>
      <c r="H70" s="9">
        <v>20</v>
      </c>
      <c r="I70" s="15">
        <v>25</v>
      </c>
      <c r="J70" s="34" t="s">
        <v>89</v>
      </c>
    </row>
    <row r="71" spans="1:10" s="4" customFormat="1" ht="37.5" customHeight="1">
      <c r="A71" s="28" t="s">
        <v>54</v>
      </c>
      <c r="B71" s="42"/>
      <c r="C71" s="50" t="s">
        <v>112</v>
      </c>
      <c r="D71" s="13" t="s">
        <v>20</v>
      </c>
      <c r="E71" s="18" t="s">
        <v>20</v>
      </c>
      <c r="F71" s="18" t="s">
        <v>20</v>
      </c>
      <c r="G71" s="31" t="s">
        <v>95</v>
      </c>
      <c r="H71" s="35">
        <v>20</v>
      </c>
      <c r="I71" s="35">
        <v>20</v>
      </c>
      <c r="J71" s="18" t="s">
        <v>20</v>
      </c>
    </row>
    <row r="72" spans="1:10" ht="38.25">
      <c r="A72" s="28" t="s">
        <v>55</v>
      </c>
      <c r="B72" s="42"/>
      <c r="C72" s="50" t="s">
        <v>112</v>
      </c>
      <c r="D72" s="23" t="s">
        <v>20</v>
      </c>
      <c r="E72" s="19" t="s">
        <v>20</v>
      </c>
      <c r="F72" s="19" t="s">
        <v>20</v>
      </c>
      <c r="G72" s="31" t="s">
        <v>16</v>
      </c>
      <c r="H72" s="19">
        <v>20</v>
      </c>
      <c r="I72" s="19">
        <v>20</v>
      </c>
      <c r="J72" s="19" t="s">
        <v>20</v>
      </c>
    </row>
    <row r="73" spans="1:10" ht="33.75">
      <c r="A73" s="28" t="s">
        <v>56</v>
      </c>
      <c r="B73" s="42"/>
      <c r="C73" s="50" t="s">
        <v>112</v>
      </c>
      <c r="D73" s="23" t="s">
        <v>20</v>
      </c>
      <c r="E73" s="19" t="s">
        <v>20</v>
      </c>
      <c r="F73" s="19" t="s">
        <v>20</v>
      </c>
      <c r="G73" s="31" t="s">
        <v>16</v>
      </c>
      <c r="H73" s="19">
        <v>50</v>
      </c>
      <c r="I73" s="19">
        <v>50</v>
      </c>
      <c r="J73" s="23" t="s">
        <v>20</v>
      </c>
    </row>
    <row r="74" spans="1:10" ht="33.75">
      <c r="A74" s="28" t="s">
        <v>57</v>
      </c>
      <c r="B74" s="42"/>
      <c r="C74" s="50" t="s">
        <v>112</v>
      </c>
      <c r="D74" s="23" t="s">
        <v>20</v>
      </c>
      <c r="E74" s="19" t="s">
        <v>20</v>
      </c>
      <c r="F74" s="19" t="s">
        <v>20</v>
      </c>
      <c r="G74" s="31" t="s">
        <v>16</v>
      </c>
      <c r="H74" s="19">
        <v>100</v>
      </c>
      <c r="I74" s="19">
        <v>100</v>
      </c>
      <c r="J74" s="23" t="s">
        <v>20</v>
      </c>
    </row>
    <row r="75" spans="1:10" ht="25.5" customHeight="1">
      <c r="A75" s="26" t="s">
        <v>58</v>
      </c>
      <c r="B75" s="42"/>
      <c r="C75" s="13" t="s">
        <v>13</v>
      </c>
      <c r="D75" s="13" t="s">
        <v>13</v>
      </c>
      <c r="E75" s="13">
        <v>0</v>
      </c>
      <c r="F75" s="13">
        <v>0</v>
      </c>
      <c r="G75" s="33" t="s">
        <v>13</v>
      </c>
      <c r="H75" s="13" t="s">
        <v>13</v>
      </c>
      <c r="I75" s="13" t="s">
        <v>13</v>
      </c>
      <c r="J75" s="13" t="s">
        <v>13</v>
      </c>
    </row>
    <row r="76" spans="1:10" ht="33.75">
      <c r="A76" s="27" t="s">
        <v>59</v>
      </c>
      <c r="B76" s="42"/>
      <c r="C76" s="50" t="s">
        <v>112</v>
      </c>
      <c r="D76" s="23" t="s">
        <v>20</v>
      </c>
      <c r="E76" s="19" t="s">
        <v>20</v>
      </c>
      <c r="F76" s="19" t="s">
        <v>20</v>
      </c>
      <c r="G76" s="31" t="s">
        <v>87</v>
      </c>
      <c r="H76" s="19">
        <v>10</v>
      </c>
      <c r="I76" s="19">
        <v>15</v>
      </c>
      <c r="J76" s="31" t="s">
        <v>21</v>
      </c>
    </row>
    <row r="77" spans="1:10" ht="25.5" customHeight="1">
      <c r="A77" s="27" t="s">
        <v>60</v>
      </c>
      <c r="B77" s="42"/>
      <c r="C77" s="50" t="s">
        <v>112</v>
      </c>
      <c r="D77" s="19" t="s">
        <v>20</v>
      </c>
      <c r="E77" s="20" t="s">
        <v>20</v>
      </c>
      <c r="F77" s="20" t="s">
        <v>20</v>
      </c>
      <c r="G77" s="31" t="s">
        <v>87</v>
      </c>
      <c r="H77" s="19">
        <v>15</v>
      </c>
      <c r="I77" s="19">
        <v>16</v>
      </c>
      <c r="J77" s="31" t="s">
        <v>21</v>
      </c>
    </row>
    <row r="78" spans="1:10" ht="33.75">
      <c r="A78" s="27" t="s">
        <v>61</v>
      </c>
      <c r="B78" s="42"/>
      <c r="C78" s="50" t="s">
        <v>112</v>
      </c>
      <c r="D78" s="23" t="s">
        <v>20</v>
      </c>
      <c r="E78" s="19" t="s">
        <v>20</v>
      </c>
      <c r="F78" s="19" t="s">
        <v>20</v>
      </c>
      <c r="G78" s="31" t="s">
        <v>82</v>
      </c>
      <c r="H78" s="19">
        <v>15</v>
      </c>
      <c r="I78" s="19">
        <v>20</v>
      </c>
      <c r="J78" s="31" t="s">
        <v>21</v>
      </c>
    </row>
    <row r="79" spans="1:10" ht="23.25" customHeight="1">
      <c r="A79" s="29" t="s">
        <v>62</v>
      </c>
      <c r="B79" s="42"/>
      <c r="C79" s="50" t="s">
        <v>112</v>
      </c>
      <c r="D79" s="23" t="s">
        <v>20</v>
      </c>
      <c r="E79" s="19" t="s">
        <v>20</v>
      </c>
      <c r="F79" s="19" t="s">
        <v>20</v>
      </c>
      <c r="G79" s="31" t="s">
        <v>88</v>
      </c>
      <c r="H79" s="19">
        <v>5</v>
      </c>
      <c r="I79" s="19">
        <v>10</v>
      </c>
      <c r="J79" s="31" t="s">
        <v>21</v>
      </c>
    </row>
    <row r="80" spans="1:10" ht="33.75" customHeight="1">
      <c r="A80" s="30" t="s">
        <v>12</v>
      </c>
      <c r="B80" s="42" t="s">
        <v>90</v>
      </c>
      <c r="C80" s="13" t="s">
        <v>13</v>
      </c>
      <c r="D80" s="13" t="s">
        <v>13</v>
      </c>
      <c r="E80" s="13">
        <f>E81</f>
        <v>8498.7999999999993</v>
      </c>
      <c r="F80" s="13">
        <f>F81</f>
        <v>8398.7000000000007</v>
      </c>
      <c r="G80" s="33" t="s">
        <v>13</v>
      </c>
      <c r="H80" s="13" t="s">
        <v>13</v>
      </c>
      <c r="I80" s="13" t="s">
        <v>13</v>
      </c>
      <c r="J80" s="13" t="s">
        <v>13</v>
      </c>
    </row>
    <row r="81" spans="1:10" ht="63.75">
      <c r="A81" s="26" t="s">
        <v>63</v>
      </c>
      <c r="B81" s="42"/>
      <c r="C81" s="13" t="s">
        <v>13</v>
      </c>
      <c r="D81" s="13" t="s">
        <v>13</v>
      </c>
      <c r="E81" s="13">
        <f>E82+E83+E84+E85+E86</f>
        <v>8498.7999999999993</v>
      </c>
      <c r="F81" s="13">
        <f>F82+F83+F84+F85+F86</f>
        <v>8398.7000000000007</v>
      </c>
      <c r="G81" s="33" t="s">
        <v>13</v>
      </c>
      <c r="H81" s="13" t="s">
        <v>13</v>
      </c>
      <c r="I81" s="13" t="s">
        <v>13</v>
      </c>
      <c r="J81" s="13" t="s">
        <v>13</v>
      </c>
    </row>
    <row r="82" spans="1:10" ht="34.5" customHeight="1">
      <c r="A82" s="27" t="s">
        <v>64</v>
      </c>
      <c r="B82" s="42"/>
      <c r="C82" s="50" t="s">
        <v>112</v>
      </c>
      <c r="D82" s="31" t="s">
        <v>104</v>
      </c>
      <c r="E82" s="19">
        <v>5264</v>
      </c>
      <c r="F82" s="19">
        <v>5248.6</v>
      </c>
      <c r="G82" s="31" t="s">
        <v>94</v>
      </c>
      <c r="H82" s="19">
        <v>12.25</v>
      </c>
      <c r="I82" s="19">
        <v>12.25</v>
      </c>
      <c r="J82" s="19" t="s">
        <v>20</v>
      </c>
    </row>
    <row r="83" spans="1:10" ht="23.25" customHeight="1">
      <c r="A83" s="27" t="s">
        <v>65</v>
      </c>
      <c r="B83" s="42"/>
      <c r="C83" s="50" t="s">
        <v>112</v>
      </c>
      <c r="D83" s="31" t="s">
        <v>104</v>
      </c>
      <c r="E83" s="19">
        <v>956.5</v>
      </c>
      <c r="F83" s="19">
        <v>954.7</v>
      </c>
      <c r="G83" s="31" t="s">
        <v>17</v>
      </c>
      <c r="H83" s="19">
        <v>1</v>
      </c>
      <c r="I83" s="19">
        <v>1</v>
      </c>
      <c r="J83" s="23" t="s">
        <v>20</v>
      </c>
    </row>
    <row r="84" spans="1:10" ht="37.5" customHeight="1">
      <c r="A84" s="27" t="s">
        <v>66</v>
      </c>
      <c r="B84" s="42"/>
      <c r="C84" s="50" t="s">
        <v>112</v>
      </c>
      <c r="D84" s="31" t="s">
        <v>104</v>
      </c>
      <c r="E84" s="19">
        <v>552.9</v>
      </c>
      <c r="F84" s="19">
        <v>548.5</v>
      </c>
      <c r="G84" s="31" t="s">
        <v>18</v>
      </c>
      <c r="H84" s="19">
        <v>1</v>
      </c>
      <c r="I84" s="19">
        <v>1</v>
      </c>
      <c r="J84" s="19" t="s">
        <v>20</v>
      </c>
    </row>
    <row r="85" spans="1:10" ht="33.75" customHeight="1">
      <c r="A85" s="27" t="s">
        <v>67</v>
      </c>
      <c r="B85" s="42"/>
      <c r="C85" s="50" t="s">
        <v>112</v>
      </c>
      <c r="D85" s="31" t="s">
        <v>104</v>
      </c>
      <c r="E85" s="19">
        <v>1528.4</v>
      </c>
      <c r="F85" s="19">
        <v>1474.2</v>
      </c>
      <c r="G85" s="31" t="s">
        <v>18</v>
      </c>
      <c r="H85" s="19">
        <v>1</v>
      </c>
      <c r="I85" s="19">
        <v>1</v>
      </c>
      <c r="J85" s="19" t="s">
        <v>20</v>
      </c>
    </row>
    <row r="86" spans="1:10" ht="33.75">
      <c r="A86" s="27" t="s">
        <v>68</v>
      </c>
      <c r="B86" s="42"/>
      <c r="C86" s="50" t="s">
        <v>112</v>
      </c>
      <c r="D86" s="31" t="s">
        <v>104</v>
      </c>
      <c r="E86" s="19">
        <v>197</v>
      </c>
      <c r="F86" s="19">
        <v>172.7</v>
      </c>
      <c r="G86" s="31" t="s">
        <v>18</v>
      </c>
      <c r="H86" s="19">
        <v>1</v>
      </c>
      <c r="I86" s="19">
        <v>1</v>
      </c>
      <c r="J86" s="19" t="s">
        <v>20</v>
      </c>
    </row>
    <row r="87" spans="1:10" ht="66" customHeight="1">
      <c r="A87" s="26" t="s">
        <v>69</v>
      </c>
      <c r="B87" s="42"/>
      <c r="C87" s="13" t="s">
        <v>13</v>
      </c>
      <c r="D87" s="13" t="s">
        <v>13</v>
      </c>
      <c r="E87" s="13">
        <v>0</v>
      </c>
      <c r="F87" s="13">
        <v>0</v>
      </c>
      <c r="G87" s="33" t="s">
        <v>13</v>
      </c>
      <c r="H87" s="13" t="s">
        <v>13</v>
      </c>
      <c r="I87" s="13" t="s">
        <v>13</v>
      </c>
      <c r="J87" s="13" t="s">
        <v>13</v>
      </c>
    </row>
    <row r="88" spans="1:10" ht="33.75">
      <c r="A88" s="27" t="s">
        <v>70</v>
      </c>
      <c r="B88" s="42"/>
      <c r="C88" s="50" t="s">
        <v>112</v>
      </c>
      <c r="D88" s="23" t="s">
        <v>20</v>
      </c>
      <c r="E88" s="19" t="s">
        <v>20</v>
      </c>
      <c r="F88" s="19" t="s">
        <v>20</v>
      </c>
      <c r="G88" s="31" t="s">
        <v>14</v>
      </c>
      <c r="H88" s="23">
        <v>7</v>
      </c>
      <c r="I88" s="19">
        <v>8</v>
      </c>
      <c r="J88" s="31" t="s">
        <v>92</v>
      </c>
    </row>
    <row r="89" spans="1:10" ht="33.75">
      <c r="A89" s="27" t="s">
        <v>71</v>
      </c>
      <c r="B89" s="42"/>
      <c r="C89" s="50" t="s">
        <v>112</v>
      </c>
      <c r="D89" s="23" t="s">
        <v>20</v>
      </c>
      <c r="E89" s="19" t="s">
        <v>20</v>
      </c>
      <c r="F89" s="19" t="s">
        <v>20</v>
      </c>
      <c r="G89" s="31" t="s">
        <v>14</v>
      </c>
      <c r="H89" s="23">
        <v>7</v>
      </c>
      <c r="I89" s="19">
        <v>9</v>
      </c>
      <c r="J89" s="31" t="s">
        <v>92</v>
      </c>
    </row>
    <row r="90" spans="1:10" ht="33.75">
      <c r="A90" s="27" t="s">
        <v>72</v>
      </c>
      <c r="B90" s="42"/>
      <c r="C90" s="50" t="s">
        <v>112</v>
      </c>
      <c r="D90" s="13" t="s">
        <v>20</v>
      </c>
      <c r="E90" s="20" t="s">
        <v>20</v>
      </c>
      <c r="F90" s="20" t="s">
        <v>20</v>
      </c>
      <c r="G90" s="31" t="s">
        <v>14</v>
      </c>
      <c r="H90" s="23">
        <v>7</v>
      </c>
      <c r="I90" s="19">
        <v>7</v>
      </c>
      <c r="J90" s="20" t="s">
        <v>20</v>
      </c>
    </row>
    <row r="91" spans="1:10" ht="33.75">
      <c r="A91" s="27" t="s">
        <v>73</v>
      </c>
      <c r="B91" s="42"/>
      <c r="C91" s="50" t="s">
        <v>112</v>
      </c>
      <c r="D91" s="23" t="s">
        <v>20</v>
      </c>
      <c r="E91" s="19" t="s">
        <v>20</v>
      </c>
      <c r="F91" s="19" t="s">
        <v>20</v>
      </c>
      <c r="G91" s="31" t="s">
        <v>14</v>
      </c>
      <c r="H91" s="23">
        <v>6</v>
      </c>
      <c r="I91" s="19">
        <v>6</v>
      </c>
      <c r="J91" s="19" t="s">
        <v>20</v>
      </c>
    </row>
    <row r="92" spans="1:10" ht="38.25">
      <c r="A92" s="27" t="s">
        <v>74</v>
      </c>
      <c r="B92" s="42"/>
      <c r="C92" s="50" t="s">
        <v>112</v>
      </c>
      <c r="D92" s="23" t="s">
        <v>20</v>
      </c>
      <c r="E92" s="19" t="s">
        <v>20</v>
      </c>
      <c r="F92" s="19" t="s">
        <v>20</v>
      </c>
      <c r="G92" s="31" t="s">
        <v>14</v>
      </c>
      <c r="H92" s="23">
        <v>6</v>
      </c>
      <c r="I92" s="19">
        <v>6</v>
      </c>
      <c r="J92" s="19" t="s">
        <v>20</v>
      </c>
    </row>
    <row r="93" spans="1:10" ht="38.25">
      <c r="A93" s="27" t="s">
        <v>75</v>
      </c>
      <c r="B93" s="42"/>
      <c r="C93" s="50" t="s">
        <v>112</v>
      </c>
      <c r="D93" s="13" t="s">
        <v>20</v>
      </c>
      <c r="E93" s="21" t="s">
        <v>20</v>
      </c>
      <c r="F93" s="20" t="s">
        <v>20</v>
      </c>
      <c r="G93" s="31" t="s">
        <v>14</v>
      </c>
      <c r="H93" s="23">
        <v>8</v>
      </c>
      <c r="I93" s="19">
        <v>8</v>
      </c>
      <c r="J93" s="20" t="s">
        <v>20</v>
      </c>
    </row>
    <row r="94" spans="1:10" ht="33.75">
      <c r="A94" s="27" t="s">
        <v>76</v>
      </c>
      <c r="B94" s="42"/>
      <c r="C94" s="50" t="s">
        <v>112</v>
      </c>
      <c r="D94" s="23" t="s">
        <v>20</v>
      </c>
      <c r="E94" s="19" t="s">
        <v>20</v>
      </c>
      <c r="F94" s="19" t="s">
        <v>20</v>
      </c>
      <c r="G94" s="31" t="s">
        <v>14</v>
      </c>
      <c r="H94" s="23">
        <v>8</v>
      </c>
      <c r="I94" s="19">
        <v>8</v>
      </c>
      <c r="J94" s="23" t="s">
        <v>20</v>
      </c>
    </row>
    <row r="95" spans="1:10" ht="38.25">
      <c r="A95" s="27" t="s">
        <v>77</v>
      </c>
      <c r="B95" s="42"/>
      <c r="C95" s="50" t="s">
        <v>112</v>
      </c>
      <c r="D95" s="23" t="s">
        <v>20</v>
      </c>
      <c r="E95" s="19" t="s">
        <v>20</v>
      </c>
      <c r="F95" s="19" t="s">
        <v>20</v>
      </c>
      <c r="G95" s="31" t="s">
        <v>14</v>
      </c>
      <c r="H95" s="23">
        <v>5</v>
      </c>
      <c r="I95" s="19">
        <v>5</v>
      </c>
      <c r="J95" s="19" t="s">
        <v>20</v>
      </c>
    </row>
    <row r="96" spans="1:10" ht="33.75">
      <c r="A96" s="27" t="s">
        <v>78</v>
      </c>
      <c r="B96" s="42"/>
      <c r="C96" s="50" t="s">
        <v>112</v>
      </c>
      <c r="D96" s="13" t="s">
        <v>20</v>
      </c>
      <c r="E96" s="20" t="s">
        <v>20</v>
      </c>
      <c r="F96" s="20" t="s">
        <v>20</v>
      </c>
      <c r="G96" s="31" t="s">
        <v>14</v>
      </c>
      <c r="H96" s="23">
        <v>8</v>
      </c>
      <c r="I96" s="19">
        <v>8</v>
      </c>
      <c r="J96" s="20" t="s">
        <v>20</v>
      </c>
    </row>
    <row r="97" spans="1:10" ht="51">
      <c r="A97" s="27" t="s">
        <v>79</v>
      </c>
      <c r="B97" s="45"/>
      <c r="C97" s="50" t="s">
        <v>112</v>
      </c>
      <c r="D97" s="23" t="s">
        <v>20</v>
      </c>
      <c r="E97" s="19" t="s">
        <v>20</v>
      </c>
      <c r="F97" s="19" t="s">
        <v>20</v>
      </c>
      <c r="G97" s="31" t="s">
        <v>14</v>
      </c>
      <c r="H97" s="23">
        <v>7</v>
      </c>
      <c r="I97" s="19">
        <v>7</v>
      </c>
      <c r="J97" s="19" t="s">
        <v>20</v>
      </c>
    </row>
    <row r="102" spans="1:10" ht="15.75">
      <c r="A102" s="10" t="s">
        <v>23</v>
      </c>
      <c r="B102" s="10"/>
      <c r="C102" s="10"/>
      <c r="D102" s="22" t="s">
        <v>24</v>
      </c>
      <c r="E102" s="22"/>
    </row>
    <row r="103" spans="1:10" ht="15.75">
      <c r="A103" s="10"/>
      <c r="B103" s="10"/>
      <c r="C103" s="10"/>
      <c r="D103" s="22"/>
      <c r="E103" s="22"/>
    </row>
    <row r="104" spans="1:10" ht="15.75">
      <c r="A104" s="10" t="s">
        <v>117</v>
      </c>
      <c r="B104" s="10"/>
      <c r="C104" s="10"/>
      <c r="D104" s="22"/>
      <c r="E104" s="22"/>
    </row>
    <row r="105" spans="1:10" ht="15.75">
      <c r="A105" s="10"/>
      <c r="B105" s="10"/>
      <c r="C105" s="10"/>
      <c r="D105" s="22"/>
      <c r="E105" s="22"/>
    </row>
  </sheetData>
  <mergeCells count="22">
    <mergeCell ref="A6:J6"/>
    <mergeCell ref="A7:J7"/>
    <mergeCell ref="A8:J8"/>
    <mergeCell ref="A9:J9"/>
    <mergeCell ref="A10:J10"/>
    <mergeCell ref="A14:A38"/>
    <mergeCell ref="A61:A62"/>
    <mergeCell ref="B80:B97"/>
    <mergeCell ref="A42:A43"/>
    <mergeCell ref="A54:A55"/>
    <mergeCell ref="B39:B57"/>
    <mergeCell ref="B58:B79"/>
    <mergeCell ref="C14:C18"/>
    <mergeCell ref="B14:B18"/>
    <mergeCell ref="B19:B23"/>
    <mergeCell ref="C19:C23"/>
    <mergeCell ref="B24:B28"/>
    <mergeCell ref="C24:C28"/>
    <mergeCell ref="B29:B33"/>
    <mergeCell ref="C29:C33"/>
    <mergeCell ref="B34:B38"/>
    <mergeCell ref="C34:C38"/>
  </mergeCells>
  <pageMargins left="0" right="0" top="0.35433070866141736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Лист2</vt:lpstr>
      <vt:lpstr>Лист3</vt:lpstr>
      <vt:lpstr>общий!Заголовки_для_печати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2017-03-09T03:38:44Z</dcterms:modified>
</cp:coreProperties>
</file>